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9630" windowHeight="2340" activeTab="0"/>
  </bookViews>
  <sheets>
    <sheet name="BIDTAB" sheetId="1" r:id="rId1"/>
  </sheets>
  <definedNames>
    <definedName name="_xlnm.Print_Area" localSheetId="0">'BIDTAB'!$A$1:$M$35</definedName>
    <definedName name="_xlnm.Print_Titles" localSheetId="0">'BIDTAB'!$8:$11</definedName>
  </definedNames>
  <calcPr fullCalcOnLoad="1"/>
</workbook>
</file>

<file path=xl/sharedStrings.xml><?xml version="1.0" encoding="utf-8"?>
<sst xmlns="http://schemas.openxmlformats.org/spreadsheetml/2006/main" count="81" uniqueCount="51">
  <si>
    <t>No.</t>
  </si>
  <si>
    <t>Description</t>
  </si>
  <si>
    <t>Vendor Name</t>
  </si>
  <si>
    <t>AWARD AND REASON THEREFORE:</t>
  </si>
  <si>
    <t>BUYER / DATE</t>
  </si>
  <si>
    <t>Payment Discount / Terms:</t>
  </si>
  <si>
    <t>Grand Total Base Bid:</t>
  </si>
  <si>
    <t>Qty.</t>
  </si>
  <si>
    <t>Unit</t>
  </si>
  <si>
    <t>Subtotal:</t>
  </si>
  <si>
    <t>Unit Price</t>
  </si>
  <si>
    <t>Total Price</t>
  </si>
  <si>
    <t>Contract Term:</t>
  </si>
  <si>
    <t>EA</t>
  </si>
  <si>
    <t>City Manager</t>
  </si>
  <si>
    <t>Schedule I
Trimming/Pruning and Tree Removal - Regular Rate</t>
  </si>
  <si>
    <t>Schedule 2
Stump Grinding - Regular Rates</t>
  </si>
  <si>
    <t>Schedule 3
Outside City Limits - Travel Rates (in addition to regular rates)</t>
  </si>
  <si>
    <t>Boom Truck - Per Mile</t>
  </si>
  <si>
    <t>Regular Truck - Per Mile</t>
  </si>
  <si>
    <t>Trimming/Pruning and Tree Removal - Emergency Rates</t>
  </si>
  <si>
    <t>Uribes Landscaping</t>
  </si>
  <si>
    <t>None Listed</t>
  </si>
  <si>
    <t>0%</t>
  </si>
  <si>
    <t>Work Will Begin Within ___ Days:</t>
  </si>
  <si>
    <t xml:space="preserve">Date </t>
  </si>
  <si>
    <t>PRELIMINARY BID TABULATION &amp; COMPARISON SHEET</t>
  </si>
  <si>
    <r>
      <t xml:space="preserve">Project: </t>
    </r>
    <r>
      <rPr>
        <sz val="12"/>
        <rFont val="Calibri"/>
        <family val="2"/>
      </rPr>
      <t xml:space="preserve"> Tree Trimming and Removal</t>
    </r>
  </si>
  <si>
    <r>
      <t xml:space="preserve">Bid Opening:  </t>
    </r>
    <r>
      <rPr>
        <sz val="12"/>
        <rFont val="Calibri"/>
        <family val="2"/>
      </rPr>
      <t>4/24/20, 11am</t>
    </r>
  </si>
  <si>
    <r>
      <t xml:space="preserve">Project No.:   </t>
    </r>
    <r>
      <rPr>
        <sz val="12"/>
        <rFont val="Calibri"/>
        <family val="2"/>
      </rPr>
      <t>12007</t>
    </r>
  </si>
  <si>
    <r>
      <t xml:space="preserve">Contract Term:  </t>
    </r>
    <r>
      <rPr>
        <sz val="12"/>
        <rFont val="Calibri"/>
        <family val="2"/>
      </rPr>
      <t>5 years</t>
    </r>
  </si>
  <si>
    <r>
      <t xml:space="preserve">Trimming/Pruning/Removal cost per </t>
    </r>
    <r>
      <rPr>
        <b/>
        <u val="single"/>
        <sz val="12"/>
        <rFont val="Calibri"/>
        <family val="2"/>
      </rPr>
      <t>HOUR</t>
    </r>
    <r>
      <rPr>
        <sz val="12"/>
        <rFont val="Calibri"/>
        <family val="2"/>
      </rPr>
      <t xml:space="preserve"> for a Two-Person Crew, including equipment</t>
    </r>
  </si>
  <si>
    <r>
      <t xml:space="preserve">Trimming/Pruning/Removal cost per </t>
    </r>
    <r>
      <rPr>
        <b/>
        <u val="single"/>
        <sz val="12"/>
        <rFont val="Calibri"/>
        <family val="2"/>
      </rPr>
      <t>DAY</t>
    </r>
    <r>
      <rPr>
        <sz val="12"/>
        <rFont val="Calibri"/>
        <family val="2"/>
      </rPr>
      <t xml:space="preserve"> for a Two-Person Crew, including equipment (based on an 8 hour work day)</t>
    </r>
  </si>
  <si>
    <r>
      <t xml:space="preserve">Trimming/Pruning/Removal cost per </t>
    </r>
    <r>
      <rPr>
        <b/>
        <u val="single"/>
        <sz val="12"/>
        <rFont val="Calibri"/>
        <family val="2"/>
      </rPr>
      <t>HOUR</t>
    </r>
    <r>
      <rPr>
        <sz val="12"/>
        <rFont val="Calibri"/>
        <family val="2"/>
      </rPr>
      <t xml:space="preserve"> for each </t>
    </r>
    <r>
      <rPr>
        <u val="single"/>
        <sz val="12"/>
        <rFont val="Calibri"/>
        <family val="2"/>
      </rPr>
      <t>Additional</t>
    </r>
    <r>
      <rPr>
        <sz val="12"/>
        <rFont val="Calibri"/>
        <family val="2"/>
      </rPr>
      <t xml:space="preserve"> Crew Person, including equpment</t>
    </r>
  </si>
  <si>
    <r>
      <t xml:space="preserve">Trimming/Pruning/Removal cost per </t>
    </r>
    <r>
      <rPr>
        <b/>
        <u val="single"/>
        <sz val="12"/>
        <rFont val="Calibri"/>
        <family val="2"/>
      </rPr>
      <t>DAY</t>
    </r>
    <r>
      <rPr>
        <sz val="12"/>
        <rFont val="Calibri"/>
        <family val="2"/>
      </rPr>
      <t xml:space="preserve"> for each </t>
    </r>
    <r>
      <rPr>
        <u val="single"/>
        <sz val="12"/>
        <rFont val="Calibri"/>
        <family val="2"/>
      </rPr>
      <t>Additional</t>
    </r>
    <r>
      <rPr>
        <sz val="12"/>
        <rFont val="Calibri"/>
        <family val="2"/>
      </rPr>
      <t xml:space="preserve"> Crew Person, including equpment</t>
    </r>
  </si>
  <si>
    <r>
      <t xml:space="preserve">Stump Grinding Cost Per </t>
    </r>
    <r>
      <rPr>
        <b/>
        <u val="single"/>
        <sz val="12"/>
        <rFont val="Calibri"/>
        <family val="2"/>
      </rPr>
      <t>HOUR</t>
    </r>
    <r>
      <rPr>
        <sz val="12"/>
        <rFont val="Calibri"/>
        <family val="2"/>
      </rPr>
      <t xml:space="preserve"> for a Two-Person Crew, including equipment</t>
    </r>
  </si>
  <si>
    <r>
      <t xml:space="preserve">Stump Grinding Cost Per </t>
    </r>
    <r>
      <rPr>
        <b/>
        <u val="single"/>
        <sz val="12"/>
        <rFont val="Calibri"/>
        <family val="2"/>
      </rPr>
      <t>DAY</t>
    </r>
    <r>
      <rPr>
        <sz val="12"/>
        <rFont val="Calibri"/>
        <family val="2"/>
      </rPr>
      <t xml:space="preserve"> for a Two-Person Crew, including equipment (Based on 8-hour day)</t>
    </r>
  </si>
  <si>
    <r>
      <t xml:space="preserve">Stump Grinding Cost Per </t>
    </r>
    <r>
      <rPr>
        <b/>
        <u val="single"/>
        <sz val="12"/>
        <rFont val="Calibri"/>
        <family val="2"/>
      </rPr>
      <t>HOUR</t>
    </r>
    <r>
      <rPr>
        <sz val="12"/>
        <rFont val="Calibri"/>
        <family val="2"/>
      </rPr>
      <t xml:space="preserve"> for Each Additional Crew Person, including equipment</t>
    </r>
  </si>
  <si>
    <r>
      <t xml:space="preserve">Stump Grinding Cost Per </t>
    </r>
    <r>
      <rPr>
        <b/>
        <u val="single"/>
        <sz val="12"/>
        <rFont val="Calibri"/>
        <family val="2"/>
      </rPr>
      <t>DAY</t>
    </r>
    <r>
      <rPr>
        <sz val="12"/>
        <rFont val="Calibri"/>
        <family val="2"/>
      </rPr>
      <t xml:space="preserve"> for Each Additional Crew Person, including equipment</t>
    </r>
  </si>
  <si>
    <r>
      <t xml:space="preserve">I recommend award to </t>
    </r>
    <r>
      <rPr>
        <b/>
        <u val="single"/>
        <sz val="12"/>
        <rFont val="Calibri"/>
        <family val="2"/>
      </rPr>
      <t>XXXXX</t>
    </r>
    <r>
      <rPr>
        <sz val="12"/>
        <rFont val="Calibri"/>
        <family val="2"/>
      </rPr>
      <t xml:space="preserve"> based on theirs being the lowest responsive bid received from a responsible bidder.</t>
    </r>
  </si>
  <si>
    <t>Badillo's Landscaping</t>
  </si>
  <si>
    <t>Best Choice Incorporated</t>
  </si>
  <si>
    <t>Senske Services</t>
  </si>
  <si>
    <t>8.3% WSST:</t>
  </si>
  <si>
    <t>5%, net 10 days</t>
  </si>
  <si>
    <t>3 days</t>
  </si>
  <si>
    <t>1%, net 30 days</t>
  </si>
  <si>
    <t>30 days</t>
  </si>
  <si>
    <t>List discount offered off list price for any other items not specifically listed:</t>
  </si>
  <si>
    <t>1 day</t>
  </si>
  <si>
    <r>
      <t xml:space="preserve">Project Manager:  </t>
    </r>
    <r>
      <rPr>
        <sz val="12"/>
        <rFont val="Calibri"/>
        <family val="2"/>
      </rPr>
      <t>Brad Schneider, Parks Operation Supervisor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</si>
</sst>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,000.00"/>
    <numFmt numFmtId="165" formatCode="0,000.00\l"/>
    <numFmt numFmtId="166" formatCode="&quot;$&quot;0,000.00"/>
    <numFmt numFmtId="167" formatCode="&quot;$&quot;#,##0.00"/>
    <numFmt numFmtId="168" formatCode="#\-#"/>
    <numFmt numFmtId="169" formatCode="0\-0"/>
    <numFmt numFmtId="170" formatCode="#,##0.000"/>
    <numFmt numFmtId="171" formatCode="_(&quot;$&quot;* #,##0.000_);_(&quot;$&quot;* \(#,##0.000\);_(&quot;$&quot;* &quot;-&quot;?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_);[Red]\(#,##0.000\)"/>
    <numFmt numFmtId="176" formatCode="#,##0.0_);[Red]\(#,##0.0\)"/>
    <numFmt numFmtId="177" formatCode="#,##0.0000"/>
    <numFmt numFmtId="178" formatCode="#,##0.00000"/>
    <numFmt numFmtId="179" formatCode="#,##0.000000"/>
    <numFmt numFmtId="180" formatCode="#,##0.0000000"/>
    <numFmt numFmtId="181" formatCode="#,##0.0"/>
    <numFmt numFmtId="182" formatCode="[$-409]dddd\,\ mmmm\ dd\,\ yyyy"/>
    <numFmt numFmtId="183" formatCode="[$-409]mmmm\ d\,\ yyyy;@"/>
    <numFmt numFmtId="184" formatCode="[$€-2]\ #,##0.00_);[Red]\([$€-2]\ #,##0.00\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MS Sans Serif"/>
      <family val="0"/>
    </font>
    <font>
      <b/>
      <sz val="11"/>
      <name val="Arial"/>
      <family val="2"/>
    </font>
    <font>
      <sz val="11"/>
      <name val="MS Sans Serif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4" fontId="7" fillId="0" borderId="15" xfId="0" applyNumberFormat="1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" fontId="7" fillId="33" borderId="15" xfId="0" applyNumberFormat="1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4" fontId="28" fillId="0" borderId="0" xfId="0" applyNumberFormat="1" applyFont="1" applyBorder="1" applyAlignment="1">
      <alignment vertical="top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30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21" xfId="0" applyFont="1" applyBorder="1" applyAlignment="1">
      <alignment/>
    </xf>
    <xf numFmtId="0" fontId="30" fillId="0" borderId="21" xfId="0" applyFont="1" applyBorder="1" applyAlignment="1">
      <alignment/>
    </xf>
    <xf numFmtId="4" fontId="7" fillId="0" borderId="16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4" fontId="29" fillId="0" borderId="12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3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1" fontId="30" fillId="0" borderId="13" xfId="0" applyNumberFormat="1" applyFont="1" applyBorder="1" applyAlignment="1">
      <alignment horizontal="right" vertical="center" wrapText="1"/>
    </xf>
    <xf numFmtId="0" fontId="30" fillId="0" borderId="22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0" fontId="30" fillId="0" borderId="18" xfId="0" applyFont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3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31" fillId="6" borderId="18" xfId="0" applyFont="1" applyFill="1" applyBorder="1" applyAlignment="1">
      <alignment horizontal="right" vertical="center"/>
    </xf>
    <xf numFmtId="0" fontId="31" fillId="6" borderId="19" xfId="0" applyFont="1" applyFill="1" applyBorder="1" applyAlignment="1">
      <alignment horizontal="right" vertical="center"/>
    </xf>
    <xf numFmtId="0" fontId="31" fillId="6" borderId="20" xfId="0" applyFont="1" applyFill="1" applyBorder="1" applyAlignment="1">
      <alignment horizontal="right" vertical="center"/>
    </xf>
    <xf numFmtId="4" fontId="31" fillId="6" borderId="13" xfId="0" applyNumberFormat="1" applyFont="1" applyFill="1" applyBorder="1" applyAlignment="1">
      <alignment horizontal="center" vertical="center"/>
    </xf>
    <xf numFmtId="4" fontId="31" fillId="6" borderId="1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4" fontId="30" fillId="0" borderId="13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4" fontId="29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vertical="center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32" fillId="33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/>
    </xf>
    <xf numFmtId="4" fontId="4" fillId="0" borderId="29" xfId="0" applyNumberFormat="1" applyFont="1" applyBorder="1" applyAlignment="1">
      <alignment horizontal="center" vertical="center"/>
    </xf>
    <xf numFmtId="4" fontId="31" fillId="6" borderId="29" xfId="0" applyNumberFormat="1" applyFont="1" applyFill="1" applyBorder="1" applyAlignment="1">
      <alignment horizontal="center" vertical="center"/>
    </xf>
    <xf numFmtId="4" fontId="30" fillId="0" borderId="29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right" vertical="center" wrapText="1"/>
    </xf>
    <xf numFmtId="0" fontId="30" fillId="0" borderId="25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 wrapText="1"/>
    </xf>
    <xf numFmtId="4" fontId="30" fillId="35" borderId="13" xfId="0" applyNumberFormat="1" applyFont="1" applyFill="1" applyBorder="1" applyAlignment="1">
      <alignment horizontal="center" vertical="center"/>
    </xf>
    <xf numFmtId="4" fontId="30" fillId="35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</xdr:col>
      <xdr:colOff>581025</xdr:colOff>
      <xdr:row>4</xdr:row>
      <xdr:rowOff>142875</xdr:rowOff>
    </xdr:to>
    <xdr:pic>
      <xdr:nvPicPr>
        <xdr:cNvPr id="1" name="Picture 2" descr="CITY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E5" sqref="E5"/>
    </sheetView>
  </sheetViews>
  <sheetFormatPr defaultColWidth="9.140625" defaultRowHeight="12.75"/>
  <cols>
    <col min="1" max="1" width="4.00390625" style="1" bestFit="1" customWidth="1"/>
    <col min="2" max="2" width="9.7109375" style="2" customWidth="1"/>
    <col min="3" max="3" width="26.57421875" style="3" customWidth="1"/>
    <col min="4" max="4" width="8.28125" style="4" customWidth="1"/>
    <col min="5" max="5" width="8.28125" style="5" customWidth="1"/>
    <col min="6" max="6" width="10.7109375" style="6" customWidth="1"/>
    <col min="7" max="7" width="10.7109375" style="2" customWidth="1"/>
    <col min="8" max="8" width="10.7109375" style="6" customWidth="1"/>
    <col min="9" max="9" width="10.7109375" style="2" customWidth="1"/>
    <col min="10" max="10" width="10.7109375" style="6" customWidth="1"/>
    <col min="11" max="11" width="10.7109375" style="2" customWidth="1"/>
    <col min="12" max="12" width="10.7109375" style="6" customWidth="1"/>
    <col min="13" max="13" width="10.7109375" style="2" customWidth="1"/>
    <col min="14" max="16384" width="9.140625" style="2" customWidth="1"/>
  </cols>
  <sheetData>
    <row r="1" spans="1:13" s="9" customFormat="1" ht="15" customHeight="1">
      <c r="A1" s="7"/>
      <c r="B1" s="8"/>
      <c r="C1" s="37" t="s">
        <v>26</v>
      </c>
      <c r="D1" s="38"/>
      <c r="E1" s="39"/>
      <c r="F1" s="39"/>
      <c r="G1" s="16"/>
      <c r="H1" s="16"/>
      <c r="I1" s="16"/>
      <c r="K1" s="2"/>
      <c r="L1" s="2"/>
      <c r="M1" s="2"/>
    </row>
    <row r="2" spans="1:13" s="9" customFormat="1" ht="15" customHeight="1">
      <c r="A2" s="7"/>
      <c r="B2" s="8"/>
      <c r="C2" s="40" t="s">
        <v>27</v>
      </c>
      <c r="D2" s="38"/>
      <c r="E2" s="40"/>
      <c r="F2" s="40"/>
      <c r="G2" s="17"/>
      <c r="H2" s="17"/>
      <c r="I2" s="17"/>
      <c r="J2" s="10"/>
      <c r="K2" s="2"/>
      <c r="L2" s="2"/>
      <c r="M2" s="2"/>
    </row>
    <row r="3" spans="1:13" s="9" customFormat="1" ht="15" customHeight="1">
      <c r="A3" s="7"/>
      <c r="B3" s="8"/>
      <c r="C3" s="40" t="s">
        <v>28</v>
      </c>
      <c r="D3" s="38"/>
      <c r="E3" s="40"/>
      <c r="F3" s="40"/>
      <c r="G3" s="17"/>
      <c r="H3" s="17"/>
      <c r="I3" s="17"/>
      <c r="J3" s="41"/>
      <c r="K3" s="41"/>
      <c r="L3" s="41"/>
      <c r="M3" s="41"/>
    </row>
    <row r="4" spans="1:13" s="9" customFormat="1" ht="15" customHeight="1">
      <c r="A4" s="7"/>
      <c r="B4" s="8"/>
      <c r="C4" s="40" t="s">
        <v>29</v>
      </c>
      <c r="D4" s="38"/>
      <c r="E4" s="40"/>
      <c r="F4" s="40"/>
      <c r="G4" s="17"/>
      <c r="H4" s="17"/>
      <c r="I4" s="17"/>
      <c r="J4" s="42" t="s">
        <v>14</v>
      </c>
      <c r="K4" s="43"/>
      <c r="L4" s="43"/>
      <c r="M4" s="42" t="s">
        <v>25</v>
      </c>
    </row>
    <row r="5" spans="1:13" s="9" customFormat="1" ht="15" customHeight="1">
      <c r="A5" s="7"/>
      <c r="B5" s="8"/>
      <c r="C5" s="40" t="s">
        <v>30</v>
      </c>
      <c r="D5" s="38"/>
      <c r="E5" s="40"/>
      <c r="F5" s="40"/>
      <c r="G5" s="17"/>
      <c r="H5" s="17"/>
      <c r="I5" s="17"/>
      <c r="J5" s="44"/>
      <c r="K5" s="45"/>
      <c r="L5" s="45"/>
      <c r="M5" s="45"/>
    </row>
    <row r="6" spans="1:13" s="9" customFormat="1" ht="15" customHeight="1">
      <c r="A6" s="7"/>
      <c r="B6" s="8"/>
      <c r="C6" s="40" t="s">
        <v>50</v>
      </c>
      <c r="D6" s="38"/>
      <c r="E6" s="40"/>
      <c r="F6" s="40"/>
      <c r="G6" s="17"/>
      <c r="H6" s="17"/>
      <c r="I6" s="17"/>
      <c r="J6" s="46" t="s">
        <v>12</v>
      </c>
      <c r="K6" s="47"/>
      <c r="L6" s="47"/>
      <c r="M6" s="47"/>
    </row>
    <row r="7" ht="12" thickBot="1"/>
    <row r="8" spans="1:13" s="3" customFormat="1" ht="14.25" customHeight="1">
      <c r="A8" s="20" t="s">
        <v>3</v>
      </c>
      <c r="B8" s="21"/>
      <c r="C8" s="21"/>
      <c r="D8" s="21"/>
      <c r="E8" s="22"/>
      <c r="F8" s="30" t="s">
        <v>2</v>
      </c>
      <c r="G8" s="31"/>
      <c r="H8" s="30" t="s">
        <v>2</v>
      </c>
      <c r="I8" s="31"/>
      <c r="J8" s="30" t="s">
        <v>2</v>
      </c>
      <c r="K8" s="31"/>
      <c r="L8" s="30" t="s">
        <v>2</v>
      </c>
      <c r="M8" s="109"/>
    </row>
    <row r="9" spans="1:13" s="3" customFormat="1" ht="6.75" customHeight="1" thickBot="1">
      <c r="A9" s="23"/>
      <c r="B9" s="24"/>
      <c r="C9" s="24"/>
      <c r="D9" s="24"/>
      <c r="E9" s="25"/>
      <c r="F9" s="32"/>
      <c r="G9" s="33"/>
      <c r="H9" s="32"/>
      <c r="I9" s="33"/>
      <c r="J9" s="32"/>
      <c r="K9" s="33"/>
      <c r="L9" s="32"/>
      <c r="M9" s="110"/>
    </row>
    <row r="10" spans="1:13" s="3" customFormat="1" ht="63" customHeight="1" thickBot="1">
      <c r="A10" s="102" t="s">
        <v>39</v>
      </c>
      <c r="B10" s="103"/>
      <c r="C10" s="103"/>
      <c r="D10" s="103"/>
      <c r="E10" s="104"/>
      <c r="F10" s="26" t="s">
        <v>40</v>
      </c>
      <c r="G10" s="27"/>
      <c r="H10" s="26" t="s">
        <v>41</v>
      </c>
      <c r="I10" s="27"/>
      <c r="J10" s="48" t="s">
        <v>42</v>
      </c>
      <c r="K10" s="49"/>
      <c r="L10" s="26" t="s">
        <v>21</v>
      </c>
      <c r="M10" s="107"/>
    </row>
    <row r="11" spans="1:13" s="3" customFormat="1" ht="17.25" customHeight="1" thickBot="1">
      <c r="A11" s="34" t="s">
        <v>4</v>
      </c>
      <c r="B11" s="35"/>
      <c r="C11" s="35"/>
      <c r="D11" s="35"/>
      <c r="E11" s="36"/>
      <c r="F11" s="28"/>
      <c r="G11" s="29"/>
      <c r="H11" s="28"/>
      <c r="I11" s="29"/>
      <c r="J11" s="50"/>
      <c r="K11" s="51"/>
      <c r="L11" s="28"/>
      <c r="M11" s="108"/>
    </row>
    <row r="12" spans="1:13" s="3" customFormat="1" ht="37.5" customHeight="1" thickBot="1">
      <c r="A12" s="54" t="s">
        <v>15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111"/>
    </row>
    <row r="13" spans="1:13" s="38" customFormat="1" ht="18" customHeight="1" thickBot="1">
      <c r="A13" s="56" t="s">
        <v>0</v>
      </c>
      <c r="B13" s="62" t="s">
        <v>1</v>
      </c>
      <c r="C13" s="63"/>
      <c r="D13" s="57" t="s">
        <v>7</v>
      </c>
      <c r="E13" s="57" t="s">
        <v>8</v>
      </c>
      <c r="F13" s="58" t="s">
        <v>10</v>
      </c>
      <c r="G13" s="59" t="s">
        <v>11</v>
      </c>
      <c r="H13" s="58" t="s">
        <v>10</v>
      </c>
      <c r="I13" s="59" t="s">
        <v>11</v>
      </c>
      <c r="J13" s="60" t="s">
        <v>10</v>
      </c>
      <c r="K13" s="61" t="s">
        <v>11</v>
      </c>
      <c r="L13" s="58" t="s">
        <v>10</v>
      </c>
      <c r="M13" s="105" t="s">
        <v>11</v>
      </c>
    </row>
    <row r="14" spans="1:13" ht="60" customHeight="1" thickBot="1">
      <c r="A14" s="64">
        <v>1</v>
      </c>
      <c r="B14" s="65" t="s">
        <v>31</v>
      </c>
      <c r="C14" s="66"/>
      <c r="D14" s="67">
        <v>1</v>
      </c>
      <c r="E14" s="68" t="s">
        <v>13</v>
      </c>
      <c r="F14" s="99"/>
      <c r="G14" s="13">
        <v>90</v>
      </c>
      <c r="H14" s="99"/>
      <c r="I14" s="13">
        <v>304</v>
      </c>
      <c r="J14" s="99"/>
      <c r="K14" s="13">
        <v>115</v>
      </c>
      <c r="L14" s="12"/>
      <c r="M14" s="106">
        <v>240</v>
      </c>
    </row>
    <row r="15" spans="1:13" ht="60" customHeight="1" thickBot="1">
      <c r="A15" s="69">
        <v>2</v>
      </c>
      <c r="B15" s="70" t="s">
        <v>32</v>
      </c>
      <c r="C15" s="71"/>
      <c r="D15" s="67">
        <v>1</v>
      </c>
      <c r="E15" s="68" t="s">
        <v>13</v>
      </c>
      <c r="F15" s="100"/>
      <c r="G15" s="13">
        <v>720</v>
      </c>
      <c r="H15" s="100"/>
      <c r="I15" s="13">
        <v>2400</v>
      </c>
      <c r="J15" s="100"/>
      <c r="K15" s="13">
        <v>920</v>
      </c>
      <c r="L15" s="14"/>
      <c r="M15" s="106">
        <v>1920</v>
      </c>
    </row>
    <row r="16" spans="1:13" ht="60" customHeight="1" thickBot="1">
      <c r="A16" s="69">
        <v>3</v>
      </c>
      <c r="B16" s="70" t="s">
        <v>33</v>
      </c>
      <c r="C16" s="71"/>
      <c r="D16" s="67">
        <v>1</v>
      </c>
      <c r="E16" s="68" t="s">
        <v>13</v>
      </c>
      <c r="F16" s="100"/>
      <c r="G16" s="13">
        <v>45</v>
      </c>
      <c r="H16" s="100"/>
      <c r="I16" s="13">
        <v>70</v>
      </c>
      <c r="J16" s="100"/>
      <c r="K16" s="13">
        <v>47.5</v>
      </c>
      <c r="L16" s="14"/>
      <c r="M16" s="106">
        <v>60</v>
      </c>
    </row>
    <row r="17" spans="1:13" ht="60" customHeight="1" thickBot="1">
      <c r="A17" s="69">
        <v>4</v>
      </c>
      <c r="B17" s="70" t="s">
        <v>34</v>
      </c>
      <c r="C17" s="71"/>
      <c r="D17" s="67">
        <v>1</v>
      </c>
      <c r="E17" s="68" t="s">
        <v>13</v>
      </c>
      <c r="F17" s="100"/>
      <c r="G17" s="13">
        <v>360</v>
      </c>
      <c r="H17" s="100"/>
      <c r="I17" s="13">
        <v>560</v>
      </c>
      <c r="J17" s="100"/>
      <c r="K17" s="13">
        <v>380</v>
      </c>
      <c r="L17" s="14"/>
      <c r="M17" s="106">
        <v>480</v>
      </c>
    </row>
    <row r="18" spans="1:13" ht="37.5" customHeight="1" thickBot="1">
      <c r="A18" s="54" t="s">
        <v>20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111"/>
    </row>
    <row r="19" spans="1:13" ht="60" customHeight="1" thickBot="1">
      <c r="A19" s="69">
        <v>5</v>
      </c>
      <c r="B19" s="72" t="s">
        <v>31</v>
      </c>
      <c r="C19" s="73"/>
      <c r="D19" s="67">
        <v>1</v>
      </c>
      <c r="E19" s="68" t="s">
        <v>13</v>
      </c>
      <c r="F19" s="101"/>
      <c r="G19" s="13">
        <v>110</v>
      </c>
      <c r="H19" s="101"/>
      <c r="I19" s="13">
        <v>450</v>
      </c>
      <c r="J19" s="100"/>
      <c r="K19" s="13">
        <v>140</v>
      </c>
      <c r="L19" s="15"/>
      <c r="M19" s="106">
        <v>300</v>
      </c>
    </row>
    <row r="20" spans="1:13" ht="60" customHeight="1" thickBot="1">
      <c r="A20" s="69">
        <v>6</v>
      </c>
      <c r="B20" s="72" t="s">
        <v>32</v>
      </c>
      <c r="C20" s="73"/>
      <c r="D20" s="67">
        <v>1</v>
      </c>
      <c r="E20" s="68" t="s">
        <v>13</v>
      </c>
      <c r="F20" s="101"/>
      <c r="G20" s="13">
        <v>880</v>
      </c>
      <c r="H20" s="101"/>
      <c r="I20" s="13">
        <v>3400</v>
      </c>
      <c r="J20" s="100"/>
      <c r="K20" s="13">
        <v>1120</v>
      </c>
      <c r="L20" s="15"/>
      <c r="M20" s="106">
        <v>2400</v>
      </c>
    </row>
    <row r="21" spans="1:13" ht="60" customHeight="1" thickBot="1">
      <c r="A21" s="69">
        <v>7</v>
      </c>
      <c r="B21" s="72" t="s">
        <v>33</v>
      </c>
      <c r="C21" s="73"/>
      <c r="D21" s="67">
        <v>1</v>
      </c>
      <c r="E21" s="68" t="s">
        <v>13</v>
      </c>
      <c r="F21" s="101"/>
      <c r="G21" s="13">
        <v>55</v>
      </c>
      <c r="H21" s="100"/>
      <c r="I21" s="13">
        <v>115</v>
      </c>
      <c r="J21" s="100"/>
      <c r="K21" s="13">
        <v>62</v>
      </c>
      <c r="L21" s="14"/>
      <c r="M21" s="106">
        <v>60</v>
      </c>
    </row>
    <row r="22" spans="1:13" ht="60" customHeight="1" thickBot="1">
      <c r="A22" s="69">
        <v>8</v>
      </c>
      <c r="B22" s="72" t="s">
        <v>34</v>
      </c>
      <c r="C22" s="73"/>
      <c r="D22" s="67">
        <v>1</v>
      </c>
      <c r="E22" s="68" t="s">
        <v>13</v>
      </c>
      <c r="F22" s="101"/>
      <c r="G22" s="13">
        <v>440</v>
      </c>
      <c r="H22" s="101"/>
      <c r="I22" s="13">
        <v>840</v>
      </c>
      <c r="J22" s="100"/>
      <c r="K22" s="13">
        <v>496</v>
      </c>
      <c r="L22" s="15"/>
      <c r="M22" s="106">
        <v>480</v>
      </c>
    </row>
    <row r="23" spans="1:13" ht="37.5" customHeight="1" thickBot="1">
      <c r="A23" s="54" t="s">
        <v>16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111"/>
    </row>
    <row r="24" spans="1:13" ht="44.25" customHeight="1" thickBot="1">
      <c r="A24" s="69">
        <v>9</v>
      </c>
      <c r="B24" s="72" t="s">
        <v>35</v>
      </c>
      <c r="C24" s="73"/>
      <c r="D24" s="67">
        <v>1</v>
      </c>
      <c r="E24" s="68" t="s">
        <v>13</v>
      </c>
      <c r="F24" s="101"/>
      <c r="G24" s="13">
        <v>120</v>
      </c>
      <c r="H24" s="101"/>
      <c r="I24" s="13">
        <v>115</v>
      </c>
      <c r="J24" s="100"/>
      <c r="K24" s="13">
        <v>95</v>
      </c>
      <c r="L24" s="15"/>
      <c r="M24" s="106">
        <v>150</v>
      </c>
    </row>
    <row r="25" spans="1:13" ht="54.75" customHeight="1" thickBot="1">
      <c r="A25" s="69">
        <v>10</v>
      </c>
      <c r="B25" s="72" t="s">
        <v>36</v>
      </c>
      <c r="C25" s="73"/>
      <c r="D25" s="67">
        <v>1</v>
      </c>
      <c r="E25" s="68" t="s">
        <v>13</v>
      </c>
      <c r="F25" s="101"/>
      <c r="G25" s="13">
        <v>960</v>
      </c>
      <c r="H25" s="101"/>
      <c r="I25" s="13">
        <v>920</v>
      </c>
      <c r="J25" s="100"/>
      <c r="K25" s="13">
        <v>760</v>
      </c>
      <c r="L25" s="15"/>
      <c r="M25" s="106">
        <v>1200</v>
      </c>
    </row>
    <row r="26" spans="1:13" ht="49.5" customHeight="1" thickBot="1">
      <c r="A26" s="69">
        <v>11</v>
      </c>
      <c r="B26" s="72" t="s">
        <v>37</v>
      </c>
      <c r="C26" s="73"/>
      <c r="D26" s="67">
        <v>1</v>
      </c>
      <c r="E26" s="68" t="s">
        <v>13</v>
      </c>
      <c r="F26" s="101"/>
      <c r="G26" s="13">
        <v>60</v>
      </c>
      <c r="H26" s="101"/>
      <c r="I26" s="13">
        <v>58</v>
      </c>
      <c r="J26" s="100"/>
      <c r="K26" s="13">
        <v>47.5</v>
      </c>
      <c r="L26" s="15"/>
      <c r="M26" s="106">
        <v>60</v>
      </c>
    </row>
    <row r="27" spans="1:13" ht="41.25" customHeight="1" thickBot="1">
      <c r="A27" s="69">
        <v>12</v>
      </c>
      <c r="B27" s="72" t="s">
        <v>38</v>
      </c>
      <c r="C27" s="73"/>
      <c r="D27" s="67">
        <v>1</v>
      </c>
      <c r="E27" s="68" t="s">
        <v>13</v>
      </c>
      <c r="F27" s="101"/>
      <c r="G27" s="13">
        <v>480</v>
      </c>
      <c r="H27" s="101"/>
      <c r="I27" s="13">
        <v>464</v>
      </c>
      <c r="J27" s="100"/>
      <c r="K27" s="13">
        <v>380</v>
      </c>
      <c r="L27" s="15"/>
      <c r="M27" s="106">
        <v>480</v>
      </c>
    </row>
    <row r="28" spans="1:14" ht="37.5" customHeight="1" thickBot="1">
      <c r="A28" s="54" t="s">
        <v>17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112"/>
    </row>
    <row r="29" spans="1:13" ht="20.25" customHeight="1" thickBot="1">
      <c r="A29" s="69">
        <v>13</v>
      </c>
      <c r="B29" s="74" t="s">
        <v>18</v>
      </c>
      <c r="C29" s="75"/>
      <c r="D29" s="67">
        <v>1</v>
      </c>
      <c r="E29" s="68" t="s">
        <v>13</v>
      </c>
      <c r="F29" s="100"/>
      <c r="G29" s="13"/>
      <c r="H29" s="100"/>
      <c r="I29" s="13">
        <v>1.7</v>
      </c>
      <c r="J29" s="100"/>
      <c r="K29" s="13">
        <v>0</v>
      </c>
      <c r="L29" s="14"/>
      <c r="M29" s="106">
        <v>0</v>
      </c>
    </row>
    <row r="30" spans="1:13" ht="21" customHeight="1" thickBot="1">
      <c r="A30" s="69">
        <v>14</v>
      </c>
      <c r="B30" s="74" t="s">
        <v>19</v>
      </c>
      <c r="C30" s="75"/>
      <c r="D30" s="67">
        <v>1</v>
      </c>
      <c r="E30" s="68" t="s">
        <v>13</v>
      </c>
      <c r="F30" s="100"/>
      <c r="G30" s="13"/>
      <c r="H30" s="100"/>
      <c r="I30" s="13">
        <v>0.9</v>
      </c>
      <c r="J30" s="100"/>
      <c r="K30" s="13">
        <v>0</v>
      </c>
      <c r="L30" s="14"/>
      <c r="M30" s="106">
        <v>0</v>
      </c>
    </row>
    <row r="31" spans="1:13" ht="21" customHeight="1" thickBot="1">
      <c r="A31" s="76" t="s">
        <v>9</v>
      </c>
      <c r="B31" s="77"/>
      <c r="C31" s="77"/>
      <c r="D31" s="77"/>
      <c r="E31" s="78"/>
      <c r="F31" s="18">
        <f>SUM(G14:G30)</f>
        <v>4320</v>
      </c>
      <c r="G31" s="19"/>
      <c r="H31" s="18">
        <f>SUM(I14:I30)</f>
        <v>9698.6</v>
      </c>
      <c r="I31" s="19"/>
      <c r="J31" s="52">
        <f>SUM(K14:K30)</f>
        <v>4563</v>
      </c>
      <c r="K31" s="53"/>
      <c r="L31" s="18">
        <f>SUM(M14:M30)</f>
        <v>7830</v>
      </c>
      <c r="M31" s="113"/>
    </row>
    <row r="32" spans="1:13" ht="21" customHeight="1" thickBot="1">
      <c r="A32" s="79" t="s">
        <v>43</v>
      </c>
      <c r="B32" s="80"/>
      <c r="C32" s="80"/>
      <c r="D32" s="80"/>
      <c r="E32" s="81"/>
      <c r="F32" s="18">
        <f>SUM(F31*8.3%)</f>
        <v>358.56</v>
      </c>
      <c r="G32" s="19"/>
      <c r="H32" s="18">
        <f>SUM(H31*8.3%)</f>
        <v>804.9838000000001</v>
      </c>
      <c r="I32" s="19"/>
      <c r="J32" s="52">
        <f>SUM(J31*8.3%)</f>
        <v>378.72900000000004</v>
      </c>
      <c r="K32" s="53"/>
      <c r="L32" s="18">
        <f>SUM(L31*8.2%)</f>
        <v>642.06</v>
      </c>
      <c r="M32" s="113"/>
    </row>
    <row r="33" spans="1:13" s="90" customFormat="1" ht="24" customHeight="1" thickBot="1">
      <c r="A33" s="85" t="s">
        <v>6</v>
      </c>
      <c r="B33" s="86"/>
      <c r="C33" s="86"/>
      <c r="D33" s="86"/>
      <c r="E33" s="87"/>
      <c r="F33" s="88">
        <f>SUM(F31,F32)</f>
        <v>4678.56</v>
      </c>
      <c r="G33" s="89"/>
      <c r="H33" s="88">
        <f>SUM(H31,H32)</f>
        <v>10503.5838</v>
      </c>
      <c r="I33" s="89"/>
      <c r="J33" s="88">
        <f>SUM(J31,J32)</f>
        <v>4941.729</v>
      </c>
      <c r="K33" s="89"/>
      <c r="L33" s="88">
        <f>SUM(L31,L32)</f>
        <v>8472.06</v>
      </c>
      <c r="M33" s="114"/>
    </row>
    <row r="34" spans="1:13" ht="21" customHeight="1" thickBot="1">
      <c r="A34" s="82" t="s">
        <v>5</v>
      </c>
      <c r="B34" s="83"/>
      <c r="C34" s="83"/>
      <c r="D34" s="83"/>
      <c r="E34" s="84"/>
      <c r="F34" s="91" t="s">
        <v>22</v>
      </c>
      <c r="G34" s="92"/>
      <c r="H34" s="91" t="s">
        <v>44</v>
      </c>
      <c r="I34" s="92"/>
      <c r="J34" s="93" t="s">
        <v>22</v>
      </c>
      <c r="K34" s="94"/>
      <c r="L34" s="91" t="s">
        <v>46</v>
      </c>
      <c r="M34" s="115"/>
    </row>
    <row r="35" spans="1:13" ht="21" customHeight="1" thickBot="1">
      <c r="A35" s="82" t="s">
        <v>24</v>
      </c>
      <c r="B35" s="83"/>
      <c r="C35" s="83"/>
      <c r="D35" s="83"/>
      <c r="E35" s="84"/>
      <c r="F35" s="120"/>
      <c r="G35" s="121"/>
      <c r="H35" s="91" t="s">
        <v>47</v>
      </c>
      <c r="I35" s="92"/>
      <c r="J35" s="93" t="s">
        <v>49</v>
      </c>
      <c r="K35" s="94"/>
      <c r="L35" s="91" t="s">
        <v>45</v>
      </c>
      <c r="M35" s="115"/>
    </row>
    <row r="36" spans="1:13" ht="29.25" customHeight="1" thickBot="1">
      <c r="A36" s="117" t="s">
        <v>48</v>
      </c>
      <c r="B36" s="118"/>
      <c r="C36" s="118"/>
      <c r="D36" s="118"/>
      <c r="E36" s="119"/>
      <c r="F36" s="91" t="s">
        <v>22</v>
      </c>
      <c r="G36" s="92"/>
      <c r="H36" s="95" t="s">
        <v>22</v>
      </c>
      <c r="I36" s="96"/>
      <c r="J36" s="97" t="s">
        <v>22</v>
      </c>
      <c r="K36" s="98"/>
      <c r="L36" s="95" t="s">
        <v>23</v>
      </c>
      <c r="M36" s="116"/>
    </row>
    <row r="38" ht="12">
      <c r="I38" s="11"/>
    </row>
  </sheetData>
  <sheetProtection/>
  <mergeCells count="61">
    <mergeCell ref="B29:C29"/>
    <mergeCell ref="B30:C30"/>
    <mergeCell ref="A36:E36"/>
    <mergeCell ref="F36:G36"/>
    <mergeCell ref="H36:I36"/>
    <mergeCell ref="J36:K36"/>
    <mergeCell ref="B21:C21"/>
    <mergeCell ref="B22:C22"/>
    <mergeCell ref="B24:C24"/>
    <mergeCell ref="B25:C25"/>
    <mergeCell ref="B26:C26"/>
    <mergeCell ref="B27:C27"/>
    <mergeCell ref="B14:C14"/>
    <mergeCell ref="B13:C13"/>
    <mergeCell ref="B15:C15"/>
    <mergeCell ref="B16:C16"/>
    <mergeCell ref="B17:C17"/>
    <mergeCell ref="L36:M36"/>
    <mergeCell ref="A35:E35"/>
    <mergeCell ref="F35:G35"/>
    <mergeCell ref="H35:I35"/>
    <mergeCell ref="J35:K35"/>
    <mergeCell ref="L35:M35"/>
    <mergeCell ref="H8:I9"/>
    <mergeCell ref="J8:K9"/>
    <mergeCell ref="L8:M9"/>
    <mergeCell ref="A11:E11"/>
    <mergeCell ref="A34:E34"/>
    <mergeCell ref="A33:E33"/>
    <mergeCell ref="A32:E32"/>
    <mergeCell ref="F10:G11"/>
    <mergeCell ref="A10:E10"/>
    <mergeCell ref="H10:I11"/>
    <mergeCell ref="A12:M12"/>
    <mergeCell ref="A18:M18"/>
    <mergeCell ref="B19:C19"/>
    <mergeCell ref="B20:C20"/>
    <mergeCell ref="A23:M23"/>
    <mergeCell ref="L10:M11"/>
    <mergeCell ref="J5:M5"/>
    <mergeCell ref="F8:G9"/>
    <mergeCell ref="H31:I31"/>
    <mergeCell ref="F33:G33"/>
    <mergeCell ref="J32:K32"/>
    <mergeCell ref="A8:E9"/>
    <mergeCell ref="J31:K31"/>
    <mergeCell ref="J10:K11"/>
    <mergeCell ref="A31:E31"/>
    <mergeCell ref="H34:I34"/>
    <mergeCell ref="J34:K34"/>
    <mergeCell ref="H33:I33"/>
    <mergeCell ref="J33:K33"/>
    <mergeCell ref="L31:M31"/>
    <mergeCell ref="L32:M32"/>
    <mergeCell ref="L33:M33"/>
    <mergeCell ref="L34:M34"/>
    <mergeCell ref="A28:M28"/>
    <mergeCell ref="F32:G32"/>
    <mergeCell ref="H32:I32"/>
    <mergeCell ref="F31:G31"/>
    <mergeCell ref="F34:G34"/>
  </mergeCells>
  <printOptions horizontalCentered="1"/>
  <pageMargins left="0.25" right="0.25" top="1" bottom="0.25" header="0.5" footer="0.5"/>
  <pageSetup horizontalDpi="600" verticalDpi="600" orientation="landscape" pageOrder="overThenDown" scale="87" r:id="rId2"/>
  <rowBreaks count="2" manualBreakCount="2">
    <brk id="17" max="14" man="1"/>
    <brk id="2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Fleer</dc:creator>
  <cp:keywords/>
  <dc:description/>
  <cp:lastModifiedBy>Payer, Christina</cp:lastModifiedBy>
  <cp:lastPrinted>2020-04-24T22:01:57Z</cp:lastPrinted>
  <dcterms:created xsi:type="dcterms:W3CDTF">2000-10-12T17:47:13Z</dcterms:created>
  <dcterms:modified xsi:type="dcterms:W3CDTF">2020-04-24T22:47:07Z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